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INFORMES SISACNOC 1ER SEMESTRE 2023\"/>
    </mc:Choice>
  </mc:AlternateContent>
  <xr:revisionPtr revIDLastSave="0" documentId="8_{B7A70E64-74DA-43D1-9D94-941462F4069F}" xr6:coauthVersionLast="47" xr6:coauthVersionMax="47" xr10:uidLastSave="{00000000-0000-0000-0000-000000000000}"/>
  <bookViews>
    <workbookView xWindow="-120" yWindow="-120" windowWidth="24240" windowHeight="13140" tabRatio="379" xr2:uid="{00000000-000D-0000-FFFF-FFFF00000000}"/>
  </bookViews>
  <sheets>
    <sheet name="Hoja1" sheetId="1" r:id="rId1"/>
  </sheets>
  <definedNames>
    <definedName name="_xlnm.Print_Area" localSheetId="0">Hoja1!$A$1:$G$39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8" i="1" l="1"/>
  <c r="C18" i="1"/>
  <c r="C19" i="1" l="1"/>
  <c r="F8" i="1" l="1"/>
  <c r="F18" i="1"/>
  <c r="E14" i="1"/>
  <c r="E12" i="1"/>
  <c r="F14" i="1" l="1"/>
  <c r="F12" i="1" l="1"/>
  <c r="F9" i="1"/>
  <c r="F10" i="1"/>
  <c r="F11" i="1"/>
  <c r="F13" i="1"/>
  <c r="F15" i="1"/>
  <c r="F16" i="1"/>
  <c r="F17" i="1"/>
  <c r="F22" i="1"/>
  <c r="F24" i="1"/>
  <c r="F26" i="1"/>
  <c r="F27" i="1"/>
  <c r="F28" i="1"/>
  <c r="F25" i="1"/>
  <c r="F23" i="1"/>
  <c r="F21" i="1"/>
  <c r="E20" i="1"/>
  <c r="F20" i="1"/>
  <c r="D19" i="1" l="1"/>
  <c r="E21" i="1"/>
  <c r="E25" i="1"/>
  <c r="D29" i="1" l="1"/>
  <c r="E19" i="1"/>
  <c r="F19" i="1"/>
  <c r="F29" i="1" s="1"/>
  <c r="C29" i="1"/>
  <c r="E8" i="1"/>
  <c r="E22" i="1"/>
  <c r="E29" i="1" l="1"/>
</calcChain>
</file>

<file path=xl/sharedStrings.xml><?xml version="1.0" encoding="utf-8"?>
<sst xmlns="http://schemas.openxmlformats.org/spreadsheetml/2006/main" count="39" uniqueCount="39">
  <si>
    <t>Gastos Totales</t>
  </si>
  <si>
    <t>Remuneraciones y Contribuciones</t>
  </si>
  <si>
    <t>Contratación de Servicios</t>
  </si>
  <si>
    <t>Materiales y Sumunistros</t>
  </si>
  <si>
    <t>Bienes muebles, inmuebles e intangibles</t>
  </si>
  <si>
    <t>Obras</t>
  </si>
  <si>
    <t>Adquisición de activos financieros con fines de política</t>
  </si>
  <si>
    <t>Gastos Financieros</t>
  </si>
  <si>
    <t>Tranferencias de Capital</t>
  </si>
  <si>
    <t>Ingresos Totales</t>
  </si>
  <si>
    <t>Impuestos</t>
  </si>
  <si>
    <t>Contribuciones Sociales</t>
  </si>
  <si>
    <t>Donaciones</t>
  </si>
  <si>
    <t>Transferencias</t>
  </si>
  <si>
    <t>Transferencias Corrientes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</si>
  <si>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</si>
  <si>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</si>
  <si>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</si>
  <si>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</si>
  <si>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</si>
  <si>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CONCEPTO</t>
  </si>
  <si>
    <t>% de Ejecución (C=B/A)</t>
  </si>
  <si>
    <t>Variación (D=A-B)</t>
  </si>
  <si>
    <t>Presupuesto Reformado (A)</t>
  </si>
  <si>
    <t>Presupuesto Ejecutado (B)</t>
  </si>
  <si>
    <t>Estado de Comparación de Importes Presupuestados y Realizados</t>
  </si>
  <si>
    <t>Presupuesto en Base de Efectivo</t>
  </si>
  <si>
    <t>(Clasificación de Ingresos y Gastos por Objeto)</t>
  </si>
  <si>
    <t>Resultado Financiero (1-2)</t>
  </si>
  <si>
    <t>Disminucion de Activos Financieros</t>
  </si>
  <si>
    <t>Durante el Año Terminado al 30 de junio 2023</t>
  </si>
  <si>
    <t>Eddy Alcantara</t>
  </si>
  <si>
    <t>Director Ejecutivo</t>
  </si>
  <si>
    <t>Eddy German</t>
  </si>
  <si>
    <t>Director Administrtivo Financiro</t>
  </si>
  <si>
    <t>Katy Tavarez</t>
  </si>
  <si>
    <t>Encargada Depto. Financiero</t>
  </si>
  <si>
    <t>Odaliza Baez</t>
  </si>
  <si>
    <t>Analista Division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</si>
</sst>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/>
    </xf>
    <xf numFmtId="4" fontId="0" fillId="2" borderId="0" xfId="0" applyNumberForma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4" fontId="6" fillId="2" borderId="1" xfId="0" applyNumberFormat="1" applyFont="1" applyFill="1" applyBorder="1"/>
    <xf numFmtId="9" fontId="6" fillId="2" borderId="1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165" fontId="0" fillId="2" borderId="0" xfId="0" applyNumberFormat="1" applyFill="1"/>
    <xf numFmtId="0" fontId="5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4" fontId="3" fillId="2" borderId="8" xfId="0" applyNumberFormat="1" applyFont="1" applyFill="1" applyBorder="1"/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/>
    </xf>
    <xf numFmtId="164" fontId="7" fillId="3" borderId="0" xfId="2" applyFont="1" applyFill="1" applyBorder="1" applyAlignment="1">
      <alignment horizontal="right"/>
    </xf>
    <xf numFmtId="164" fontId="7" fillId="3" borderId="10" xfId="2" applyFont="1" applyFill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164" fontId="7" fillId="3" borderId="2" xfId="2" applyFont="1" applyFill="1" applyBorder="1" applyAlignment="1">
      <alignment horizontal="right"/>
    </xf>
    <xf numFmtId="164" fontId="7" fillId="3" borderId="11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16" zoomScaleNormal="100" workbookViewId="0">
      <selection activeCell="K16" sqref="K16"/>
    </sheetView>
  </sheetViews>
  <sheetFormatPr baseColWidth="10" defaultRowHeight="15" x14ac:dyDescent="0.25"/>
  <cols>
    <col min="1" max="1" width="4" style="1" bestFit="1" customWidth="1"/>
    <col min="2" max="2" width="57.7109375" style="2" customWidth="1"/>
    <col min="3" max="3" width="22.7109375" style="2" customWidth="1"/>
    <col min="4" max="4" width="20.7109375" style="2" customWidth="1"/>
    <col min="5" max="5" width="16.5703125" style="6" customWidth="1"/>
    <col min="6" max="6" width="21.5703125" style="2" customWidth="1"/>
    <col min="7" max="7" width="13.7109375" style="2" bestFit="1" customWidth="1"/>
    <col min="8" max="9" width="11.42578125" style="2"/>
    <col min="10" max="10" width="13.7109375" style="2" bestFit="1" customWidth="1"/>
    <col min="11" max="16384" width="11.42578125" style="2"/>
  </cols>
  <sheetData>
    <row r="1" spans="1:8" x14ac:dyDescent="0.25">
      <c r="A1" s="9"/>
      <c r="B1" s="10"/>
      <c r="C1" s="10"/>
      <c r="D1" s="10"/>
      <c r="E1" s="11"/>
      <c r="F1" s="10"/>
    </row>
    <row r="2" spans="1:8" x14ac:dyDescent="0.25">
      <c r="A2" s="40" t="s">
        <v>25</v>
      </c>
      <c r="B2" s="40"/>
      <c r="C2" s="40"/>
      <c r="D2" s="40"/>
      <c r="E2" s="40"/>
      <c r="F2" s="40"/>
    </row>
    <row r="3" spans="1:8" x14ac:dyDescent="0.25">
      <c r="A3" s="40" t="s">
        <v>30</v>
      </c>
      <c r="B3" s="40"/>
      <c r="C3" s="40"/>
      <c r="D3" s="40"/>
      <c r="E3" s="40"/>
      <c r="F3" s="40"/>
    </row>
    <row r="4" spans="1:8" x14ac:dyDescent="0.25">
      <c r="A4" s="40" t="s">
        <v>26</v>
      </c>
      <c r="B4" s="40"/>
      <c r="C4" s="40"/>
      <c r="D4" s="40"/>
      <c r="E4" s="40"/>
      <c r="F4" s="40"/>
    </row>
    <row r="5" spans="1:8" ht="15.75" thickBot="1" x14ac:dyDescent="0.3">
      <c r="A5" s="40" t="s">
        <v>27</v>
      </c>
      <c r="B5" s="40"/>
      <c r="C5" s="40"/>
      <c r="D5" s="40"/>
      <c r="E5" s="40"/>
      <c r="F5" s="40"/>
    </row>
    <row r="6" spans="1:8" s="3" customFormat="1" ht="44.25" customHeight="1" x14ac:dyDescent="0.25">
      <c r="A6" s="22"/>
      <c r="B6" s="27" t="s">
        <v>20</v>
      </c>
      <c r="C6" s="27" t="s">
        <v>23</v>
      </c>
      <c r="D6" s="27" t="s">
        <v>24</v>
      </c>
      <c r="E6" s="27" t="s">
        <v>21</v>
      </c>
      <c r="F6" s="28" t="s">
        <v>22</v>
      </c>
      <c r="G6" s="4"/>
    </row>
    <row r="7" spans="1:8" x14ac:dyDescent="0.25">
      <c r="A7" s="23"/>
      <c r="B7" s="12"/>
      <c r="C7" s="13"/>
      <c r="D7" s="13"/>
      <c r="E7" s="14"/>
      <c r="F7" s="24"/>
    </row>
    <row r="8" spans="1:8" s="5" customFormat="1" ht="21" customHeight="1" x14ac:dyDescent="0.25">
      <c r="A8" s="25">
        <v>1</v>
      </c>
      <c r="B8" s="29" t="s">
        <v>9</v>
      </c>
      <c r="C8" s="30">
        <v>342483140.07999998</v>
      </c>
      <c r="D8" s="30">
        <f>+D12+D14</f>
        <v>149786289.38</v>
      </c>
      <c r="E8" s="30">
        <f>+D8/C8</f>
        <v>0.43735376096181466</v>
      </c>
      <c r="F8" s="31">
        <f>+C8-D8</f>
        <v>192696850.69999999</v>
      </c>
    </row>
    <row r="9" spans="1:8" x14ac:dyDescent="0.25">
      <c r="A9" s="23">
        <v>1.1000000000000001</v>
      </c>
      <c r="B9" s="12" t="s">
        <v>10</v>
      </c>
      <c r="C9" s="13">
        <v>0</v>
      </c>
      <c r="D9" s="13">
        <v>0</v>
      </c>
      <c r="E9" s="15">
        <v>0</v>
      </c>
      <c r="F9" s="24">
        <f t="shared" ref="F9:F28" si="0">+C9-D9</f>
        <v>0</v>
      </c>
    </row>
    <row r="10" spans="1:8" x14ac:dyDescent="0.25">
      <c r="A10" s="23">
        <v>1.2</v>
      </c>
      <c r="B10" s="12" t="s">
        <v>11</v>
      </c>
      <c r="C10" s="13">
        <v>0</v>
      </c>
      <c r="D10" s="13">
        <v>0</v>
      </c>
      <c r="E10" s="15">
        <v>0</v>
      </c>
      <c r="F10" s="24">
        <f t="shared" si="0"/>
        <v>0</v>
      </c>
      <c r="H10" s="35"/>
    </row>
    <row r="11" spans="1:8" x14ac:dyDescent="0.25">
      <c r="A11" s="23">
        <v>1.3</v>
      </c>
      <c r="B11" s="12" t="s">
        <v>12</v>
      </c>
      <c r="C11" s="13">
        <v>0</v>
      </c>
      <c r="D11" s="13">
        <v>0</v>
      </c>
      <c r="E11" s="15">
        <v>0</v>
      </c>
      <c r="F11" s="24">
        <f t="shared" si="0"/>
        <v>0</v>
      </c>
    </row>
    <row r="12" spans="1:8" x14ac:dyDescent="0.25">
      <c r="A12" s="23">
        <v>1.4</v>
      </c>
      <c r="B12" s="12" t="s">
        <v>13</v>
      </c>
      <c r="C12" s="13">
        <v>306639385</v>
      </c>
      <c r="D12" s="13">
        <v>144512764.38</v>
      </c>
      <c r="E12" s="15">
        <f>+D12/C12</f>
        <v>0.47127920107196924</v>
      </c>
      <c r="F12" s="24">
        <f t="shared" si="0"/>
        <v>162126620.62</v>
      </c>
    </row>
    <row r="13" spans="1:8" x14ac:dyDescent="0.25">
      <c r="A13" s="23">
        <v>1.5</v>
      </c>
      <c r="B13" s="12" t="s">
        <v>15</v>
      </c>
      <c r="C13" s="13">
        <v>0</v>
      </c>
      <c r="D13" s="13">
        <v>0</v>
      </c>
      <c r="E13" s="15">
        <v>0</v>
      </c>
      <c r="F13" s="24">
        <f t="shared" si="0"/>
        <v>0</v>
      </c>
      <c r="G13" s="8"/>
    </row>
    <row r="14" spans="1:8" x14ac:dyDescent="0.25">
      <c r="A14" s="23">
        <v>1.6</v>
      </c>
      <c r="B14" s="12" t="s">
        <v>16</v>
      </c>
      <c r="C14" s="13">
        <v>23283211.399999999</v>
      </c>
      <c r="D14" s="13">
        <v>5273525</v>
      </c>
      <c r="E14" s="15">
        <f>+D14/C14</f>
        <v>0.22649474376202247</v>
      </c>
      <c r="F14" s="24">
        <f>+C14-D14</f>
        <v>18009686.399999999</v>
      </c>
    </row>
    <row r="15" spans="1:8" x14ac:dyDescent="0.25">
      <c r="A15" s="23">
        <v>1.7</v>
      </c>
      <c r="B15" s="12" t="s">
        <v>17</v>
      </c>
      <c r="C15" s="13">
        <v>0</v>
      </c>
      <c r="D15" s="13">
        <v>0</v>
      </c>
      <c r="E15" s="15">
        <v>0</v>
      </c>
      <c r="F15" s="24">
        <f t="shared" si="0"/>
        <v>0</v>
      </c>
    </row>
    <row r="16" spans="1:8" x14ac:dyDescent="0.25">
      <c r="A16" s="23">
        <v>1.8</v>
      </c>
      <c r="B16" s="12" t="s">
        <v>18</v>
      </c>
      <c r="C16" s="13">
        <v>0</v>
      </c>
      <c r="D16" s="13">
        <v>0</v>
      </c>
      <c r="E16" s="15">
        <v>0</v>
      </c>
      <c r="F16" s="24">
        <f t="shared" si="0"/>
        <v>0</v>
      </c>
    </row>
    <row r="17" spans="1:10" x14ac:dyDescent="0.25">
      <c r="A17" s="23">
        <v>1.9</v>
      </c>
      <c r="B17" s="12" t="s">
        <v>19</v>
      </c>
      <c r="C17" s="13">
        <v>0</v>
      </c>
      <c r="D17" s="13">
        <v>0</v>
      </c>
      <c r="E17" s="15">
        <v>0</v>
      </c>
      <c r="F17" s="24">
        <f t="shared" si="0"/>
        <v>0</v>
      </c>
      <c r="J17" s="8"/>
    </row>
    <row r="18" spans="1:10" x14ac:dyDescent="0.25">
      <c r="A18" s="23">
        <v>3.1</v>
      </c>
      <c r="B18" s="12" t="s">
        <v>29</v>
      </c>
      <c r="C18" s="13">
        <f>8186443.57+4374100.51</f>
        <v>12560544.08</v>
      </c>
      <c r="D18" s="13">
        <v>0</v>
      </c>
      <c r="E18" s="15">
        <v>0</v>
      </c>
      <c r="F18" s="24">
        <f t="shared" si="0"/>
        <v>12560544.08</v>
      </c>
    </row>
    <row r="19" spans="1:10" s="5" customFormat="1" ht="28.5" customHeight="1" x14ac:dyDescent="0.25">
      <c r="A19" s="25">
        <v>2</v>
      </c>
      <c r="B19" s="29" t="s">
        <v>0</v>
      </c>
      <c r="C19" s="30">
        <f>SUM(C20:C28)</f>
        <v>342483140.07999998</v>
      </c>
      <c r="D19" s="30">
        <f>SUM(D20:D28)</f>
        <v>144996746.21000001</v>
      </c>
      <c r="E19" s="30">
        <f>+D19/C19</f>
        <v>0.4233690048979652</v>
      </c>
      <c r="F19" s="31">
        <f t="shared" si="0"/>
        <v>197486393.86999997</v>
      </c>
      <c r="J19" s="7"/>
    </row>
    <row r="20" spans="1:10" x14ac:dyDescent="0.25">
      <c r="A20" s="23">
        <v>2.1</v>
      </c>
      <c r="B20" s="12" t="s">
        <v>1</v>
      </c>
      <c r="C20" s="16">
        <v>268314059</v>
      </c>
      <c r="D20" s="13">
        <v>122878173.83</v>
      </c>
      <c r="E20" s="15">
        <f t="shared" ref="E20:E25" si="1">+D20/C20</f>
        <v>0.45796397806348266</v>
      </c>
      <c r="F20" s="24">
        <f t="shared" si="0"/>
        <v>145435885.17000002</v>
      </c>
    </row>
    <row r="21" spans="1:10" x14ac:dyDescent="0.25">
      <c r="A21" s="23">
        <v>2.2000000000000002</v>
      </c>
      <c r="B21" s="12" t="s">
        <v>2</v>
      </c>
      <c r="C21" s="13">
        <v>49803554.810000002</v>
      </c>
      <c r="D21" s="13">
        <v>16963048.600000001</v>
      </c>
      <c r="E21" s="15">
        <f t="shared" si="1"/>
        <v>0.34059915330770746</v>
      </c>
      <c r="F21" s="24">
        <f t="shared" si="0"/>
        <v>32840506.210000001</v>
      </c>
    </row>
    <row r="22" spans="1:10" x14ac:dyDescent="0.25">
      <c r="A22" s="23">
        <v>2.2999999999999998</v>
      </c>
      <c r="B22" s="12" t="s">
        <v>3</v>
      </c>
      <c r="C22" s="13">
        <v>18133090.870000001</v>
      </c>
      <c r="D22" s="13">
        <v>3967192.36</v>
      </c>
      <c r="E22" s="15">
        <f t="shared" si="1"/>
        <v>0.2187819158047378</v>
      </c>
      <c r="F22" s="24">
        <f t="shared" si="0"/>
        <v>14165898.510000002</v>
      </c>
    </row>
    <row r="23" spans="1:10" x14ac:dyDescent="0.25">
      <c r="A23" s="23">
        <v>2.4</v>
      </c>
      <c r="B23" s="12" t="s">
        <v>14</v>
      </c>
      <c r="C23" s="13">
        <v>1000000</v>
      </c>
      <c r="D23" s="13">
        <v>395000</v>
      </c>
      <c r="E23" s="15">
        <v>0</v>
      </c>
      <c r="F23" s="24">
        <f t="shared" si="0"/>
        <v>605000</v>
      </c>
    </row>
    <row r="24" spans="1:10" x14ac:dyDescent="0.25">
      <c r="A24" s="23">
        <v>2.5</v>
      </c>
      <c r="B24" s="12" t="s">
        <v>8</v>
      </c>
      <c r="C24" s="13">
        <v>0</v>
      </c>
      <c r="D24" s="13">
        <v>0</v>
      </c>
      <c r="E24" s="15">
        <v>0</v>
      </c>
      <c r="F24" s="24">
        <f t="shared" si="0"/>
        <v>0</v>
      </c>
    </row>
    <row r="25" spans="1:10" x14ac:dyDescent="0.25">
      <c r="A25" s="23">
        <v>2.6</v>
      </c>
      <c r="B25" s="12" t="s">
        <v>4</v>
      </c>
      <c r="C25" s="16">
        <v>5232435.4000000004</v>
      </c>
      <c r="D25" s="13">
        <v>793331.42</v>
      </c>
      <c r="E25" s="17">
        <f t="shared" si="1"/>
        <v>0.15161800564226746</v>
      </c>
      <c r="F25" s="24">
        <f t="shared" si="0"/>
        <v>4439103.9800000004</v>
      </c>
    </row>
    <row r="26" spans="1:10" x14ac:dyDescent="0.25">
      <c r="A26" s="23">
        <v>2.7</v>
      </c>
      <c r="B26" s="12" t="s">
        <v>5</v>
      </c>
      <c r="C26" s="13">
        <v>0</v>
      </c>
      <c r="D26" s="13">
        <v>0</v>
      </c>
      <c r="E26" s="15">
        <v>0</v>
      </c>
      <c r="F26" s="24">
        <f t="shared" si="0"/>
        <v>0</v>
      </c>
    </row>
    <row r="27" spans="1:10" x14ac:dyDescent="0.25">
      <c r="A27" s="23">
        <v>2.8</v>
      </c>
      <c r="B27" s="12" t="s">
        <v>6</v>
      </c>
      <c r="C27" s="13">
        <v>0</v>
      </c>
      <c r="D27" s="13">
        <v>0</v>
      </c>
      <c r="E27" s="15">
        <v>0</v>
      </c>
      <c r="F27" s="24">
        <f t="shared" si="0"/>
        <v>0</v>
      </c>
    </row>
    <row r="28" spans="1:10" x14ac:dyDescent="0.25">
      <c r="A28" s="23">
        <v>2.9</v>
      </c>
      <c r="B28" s="12" t="s">
        <v>7</v>
      </c>
      <c r="C28" s="13">
        <v>0</v>
      </c>
      <c r="D28" s="13">
        <v>0</v>
      </c>
      <c r="E28" s="15">
        <v>0</v>
      </c>
      <c r="F28" s="24">
        <f t="shared" si="0"/>
        <v>0</v>
      </c>
    </row>
    <row r="29" spans="1:10" s="5" customFormat="1" ht="27" customHeight="1" thickBot="1" x14ac:dyDescent="0.3">
      <c r="A29" s="26"/>
      <c r="B29" s="32" t="s">
        <v>28</v>
      </c>
      <c r="C29" s="33">
        <f>+C8-C19</f>
        <v>0</v>
      </c>
      <c r="D29" s="33">
        <f>+D8-D19</f>
        <v>4789543.1699999869</v>
      </c>
      <c r="E29" s="33">
        <f>+E8-E19</f>
        <v>1.3984756063849468E-2</v>
      </c>
      <c r="F29" s="34">
        <f>+F8-F19</f>
        <v>-4789543.1699999869</v>
      </c>
    </row>
    <row r="30" spans="1:10" x14ac:dyDescent="0.25">
      <c r="A30" s="9"/>
      <c r="B30" s="10"/>
      <c r="C30" s="10"/>
      <c r="D30" s="10"/>
      <c r="E30" s="11"/>
      <c r="F30" s="10"/>
    </row>
    <row r="31" spans="1:10" x14ac:dyDescent="0.25">
      <c r="A31" s="9"/>
      <c r="B31" s="10"/>
      <c r="C31" s="10"/>
      <c r="D31" s="10"/>
      <c r="E31" s="11"/>
      <c r="F31" s="10"/>
    </row>
    <row r="32" spans="1:10" ht="15.75" thickBot="1" x14ac:dyDescent="0.3">
      <c r="A32" s="18"/>
      <c r="B32" s="19"/>
      <c r="C32" s="10"/>
      <c r="D32" s="19"/>
      <c r="E32" s="20"/>
      <c r="F32" s="19"/>
    </row>
    <row r="33" spans="1:6" x14ac:dyDescent="0.25">
      <c r="A33" s="37" t="s">
        <v>31</v>
      </c>
      <c r="B33" s="37"/>
      <c r="C33" s="10"/>
      <c r="D33" s="39" t="s">
        <v>33</v>
      </c>
      <c r="E33" s="39"/>
      <c r="F33" s="39"/>
    </row>
    <row r="34" spans="1:6" x14ac:dyDescent="0.25">
      <c r="A34" s="38" t="s">
        <v>32</v>
      </c>
      <c r="B34" s="38"/>
      <c r="C34" s="10"/>
      <c r="D34" s="36" t="s">
        <v>34</v>
      </c>
      <c r="E34" s="36"/>
      <c r="F34" s="36"/>
    </row>
    <row r="35" spans="1:6" x14ac:dyDescent="0.25">
      <c r="A35" s="9"/>
      <c r="B35" s="10"/>
      <c r="C35" s="10"/>
      <c r="D35" s="10"/>
      <c r="E35" s="11"/>
      <c r="F35" s="10"/>
    </row>
    <row r="36" spans="1:6" ht="15.75" thickBot="1" x14ac:dyDescent="0.3">
      <c r="A36" s="9"/>
      <c r="B36" s="10"/>
      <c r="C36" s="10"/>
      <c r="D36" s="10"/>
      <c r="E36" s="11"/>
      <c r="F36" s="10"/>
    </row>
    <row r="37" spans="1:6" x14ac:dyDescent="0.25">
      <c r="A37" s="37" t="s">
        <v>35</v>
      </c>
      <c r="B37" s="37"/>
      <c r="C37" s="10"/>
      <c r="D37" s="39" t="s">
        <v>37</v>
      </c>
      <c r="E37" s="39"/>
      <c r="F37" s="39"/>
    </row>
    <row r="38" spans="1:6" x14ac:dyDescent="0.25">
      <c r="A38" s="38" t="s">
        <v>36</v>
      </c>
      <c r="B38" s="38"/>
      <c r="C38" s="10"/>
      <c r="D38" s="36" t="s">
        <v>38</v>
      </c>
      <c r="E38" s="36"/>
      <c r="F38" s="36"/>
    </row>
    <row r="39" spans="1:6" x14ac:dyDescent="0.25">
      <c r="A39" s="9"/>
      <c r="B39" s="10"/>
      <c r="C39" s="10"/>
      <c r="D39" s="10"/>
      <c r="E39" s="11"/>
      <c r="F39" s="10"/>
    </row>
    <row r="66" spans="4:4" x14ac:dyDescent="0.25">
      <c r="D66" s="21">
        <f>144996746.21-145435885.17</f>
        <v>-439138.95999997854</v>
      </c>
    </row>
  </sheetData>
  <mergeCells count="12">
    <mergeCell ref="A2:F2"/>
    <mergeCell ref="A3:F3"/>
    <mergeCell ref="A4:F4"/>
    <mergeCell ref="A5:F5"/>
    <mergeCell ref="A33:B33"/>
    <mergeCell ref="D33:F33"/>
    <mergeCell ref="D34:F34"/>
    <mergeCell ref="A37:B37"/>
    <mergeCell ref="A38:B38"/>
    <mergeCell ref="D37:F37"/>
    <mergeCell ref="D38:F38"/>
    <mergeCell ref="A34:B34"/>
  </mergeCells>
  <printOptions horizontalCentered="1"/>
  <pageMargins left="0.47244094488188981" right="0.31496062992125984" top="0.74803149606299213" bottom="0.74803149606299213" header="0.70866141732283472" footer="0.70866141732283472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ariza</dc:creator>
  <cp:lastModifiedBy>Lucía Céspedes García</cp:lastModifiedBy>
  <cp:lastPrinted>2023-07-10T17:45:09Z</cp:lastPrinted>
  <dcterms:created xsi:type="dcterms:W3CDTF">2021-07-12T13:38:13Z</dcterms:created>
  <dcterms:modified xsi:type="dcterms:W3CDTF">2023-07-11T14:36:03Z</dcterms:modified>
</cp:coreProperties>
</file>